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5359BC4-E746-4768-9367-507A2CEEC57F}" xr6:coauthVersionLast="47" xr6:coauthVersionMax="47" xr10:uidLastSave="{00000000-0000-0000-0000-000000000000}"/>
  <bookViews>
    <workbookView xWindow="-120" yWindow="-120" windowWidth="29040" windowHeight="15840" xr2:uid="{8DAB82E8-C35D-469D-9140-0EB479D30B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F54" i="1"/>
  <c r="F46" i="1"/>
  <c r="F43" i="1"/>
  <c r="F40" i="1"/>
  <c r="F38" i="1"/>
  <c r="F31" i="1"/>
  <c r="F25" i="1"/>
  <c r="F23" i="1"/>
  <c r="F6" i="1"/>
  <c r="F57" i="1" l="1"/>
</calcChain>
</file>

<file path=xl/sharedStrings.xml><?xml version="1.0" encoding="utf-8"?>
<sst xmlns="http://schemas.openxmlformats.org/spreadsheetml/2006/main" count="327" uniqueCount="90">
  <si>
    <t>연번</t>
    <phoneticPr fontId="3" type="noConversion"/>
  </si>
  <si>
    <t>기관명</t>
    <phoneticPr fontId="3" type="noConversion"/>
  </si>
  <si>
    <t>성명</t>
    <phoneticPr fontId="3" type="noConversion"/>
  </si>
  <si>
    <t>성별</t>
    <phoneticPr fontId="3" type="noConversion"/>
  </si>
  <si>
    <t>연령</t>
    <phoneticPr fontId="3" type="noConversion"/>
  </si>
  <si>
    <t>지원금</t>
    <phoneticPr fontId="3" type="noConversion"/>
  </si>
  <si>
    <t>보호구분</t>
    <phoneticPr fontId="3" type="noConversion"/>
  </si>
  <si>
    <t>신청구분</t>
    <phoneticPr fontId="3" type="noConversion"/>
  </si>
  <si>
    <t>세대구분</t>
    <phoneticPr fontId="3" type="noConversion"/>
  </si>
  <si>
    <t>사용처</t>
    <phoneticPr fontId="3" type="noConversion"/>
  </si>
  <si>
    <t>7교구(수덕사)신도회</t>
    <phoneticPr fontId="3" type="noConversion"/>
  </si>
  <si>
    <t>남</t>
    <phoneticPr fontId="3" type="noConversion"/>
  </si>
  <si>
    <t>50</t>
    <phoneticPr fontId="3" type="noConversion"/>
  </si>
  <si>
    <t>극빈저소득</t>
    <phoneticPr fontId="3" type="noConversion"/>
  </si>
  <si>
    <t>한부모가정</t>
    <phoneticPr fontId="3" type="noConversion"/>
  </si>
  <si>
    <t>교육비</t>
    <phoneticPr fontId="3" type="noConversion"/>
  </si>
  <si>
    <t>소계</t>
    <phoneticPr fontId="3" type="noConversion"/>
  </si>
  <si>
    <t>1명</t>
    <phoneticPr fontId="3" type="noConversion"/>
  </si>
  <si>
    <t>11교구(불국사)신도회</t>
  </si>
  <si>
    <t>여</t>
    <phoneticPr fontId="3" type="noConversion"/>
  </si>
  <si>
    <t>21</t>
    <phoneticPr fontId="3" type="noConversion"/>
  </si>
  <si>
    <t>국민기초생활</t>
    <phoneticPr fontId="3" type="noConversion"/>
  </si>
  <si>
    <t>기타극빈자</t>
    <phoneticPr fontId="3" type="noConversion"/>
  </si>
  <si>
    <t>20</t>
    <phoneticPr fontId="3" type="noConversion"/>
  </si>
  <si>
    <t>13</t>
    <phoneticPr fontId="3" type="noConversion"/>
  </si>
  <si>
    <t>의료비</t>
    <phoneticPr fontId="3" type="noConversion"/>
  </si>
  <si>
    <t>82</t>
    <phoneticPr fontId="3" type="noConversion"/>
  </si>
  <si>
    <t>장애인가정</t>
    <phoneticPr fontId="3" type="noConversion"/>
  </si>
  <si>
    <t>81</t>
    <phoneticPr fontId="3" type="noConversion"/>
  </si>
  <si>
    <t>빈곤노인가장</t>
    <phoneticPr fontId="3" type="noConversion"/>
  </si>
  <si>
    <t>무의탁홀몸</t>
    <phoneticPr fontId="3" type="noConversion"/>
  </si>
  <si>
    <t>80</t>
    <phoneticPr fontId="3" type="noConversion"/>
  </si>
  <si>
    <t>생활비</t>
    <phoneticPr fontId="3" type="noConversion"/>
  </si>
  <si>
    <t>97</t>
    <phoneticPr fontId="3" type="noConversion"/>
  </si>
  <si>
    <t>무의탁노인</t>
    <phoneticPr fontId="3" type="noConversion"/>
  </si>
  <si>
    <t>54</t>
    <phoneticPr fontId="3" type="noConversion"/>
  </si>
  <si>
    <t>저소득다문화</t>
    <phoneticPr fontId="3" type="noConversion"/>
  </si>
  <si>
    <t>다문화가정</t>
    <phoneticPr fontId="3" type="noConversion"/>
  </si>
  <si>
    <t>16명</t>
    <phoneticPr fontId="3" type="noConversion"/>
  </si>
  <si>
    <t>17교구(금산사)신도회</t>
    <phoneticPr fontId="3" type="noConversion"/>
  </si>
  <si>
    <t>89</t>
    <phoneticPr fontId="3" type="noConversion"/>
  </si>
  <si>
    <t>18교구(백양사)신도회</t>
    <phoneticPr fontId="3" type="noConversion"/>
  </si>
  <si>
    <t>15</t>
    <phoneticPr fontId="3" type="noConversion"/>
  </si>
  <si>
    <t>12</t>
    <phoneticPr fontId="3" type="noConversion"/>
  </si>
  <si>
    <t>18</t>
    <phoneticPr fontId="3" type="noConversion"/>
  </si>
  <si>
    <t>5명</t>
    <phoneticPr fontId="3" type="noConversion"/>
  </si>
  <si>
    <t>21교구(불국사)신도회</t>
    <phoneticPr fontId="3" type="noConversion"/>
  </si>
  <si>
    <t>86</t>
    <phoneticPr fontId="3" type="noConversion"/>
  </si>
  <si>
    <t>차상위계층</t>
    <phoneticPr fontId="3" type="noConversion"/>
  </si>
  <si>
    <t>95</t>
    <phoneticPr fontId="3" type="noConversion"/>
  </si>
  <si>
    <t>14</t>
    <phoneticPr fontId="3" type="noConversion"/>
  </si>
  <si>
    <t>46</t>
    <phoneticPr fontId="3" type="noConversion"/>
  </si>
  <si>
    <t>6명</t>
    <phoneticPr fontId="3" type="noConversion"/>
  </si>
  <si>
    <t>23교구(관음사)신도회</t>
    <phoneticPr fontId="3" type="noConversion"/>
  </si>
  <si>
    <t>화계사</t>
    <phoneticPr fontId="3" type="noConversion"/>
  </si>
  <si>
    <t>75</t>
    <phoneticPr fontId="3" type="noConversion"/>
  </si>
  <si>
    <t>3명</t>
    <phoneticPr fontId="3" type="noConversion"/>
  </si>
  <si>
    <t>봉국사</t>
    <phoneticPr fontId="3" type="noConversion"/>
  </si>
  <si>
    <t>79</t>
    <phoneticPr fontId="3" type="noConversion"/>
  </si>
  <si>
    <t>88</t>
    <phoneticPr fontId="3" type="noConversion"/>
  </si>
  <si>
    <t>2명</t>
    <phoneticPr fontId="3" type="noConversion"/>
  </si>
  <si>
    <t>포교사단 충북보은</t>
    <phoneticPr fontId="3" type="noConversion"/>
  </si>
  <si>
    <t>84</t>
    <phoneticPr fontId="3" type="noConversion"/>
  </si>
  <si>
    <t>66</t>
    <phoneticPr fontId="3" type="noConversion"/>
  </si>
  <si>
    <t>19</t>
    <phoneticPr fontId="3" type="noConversion"/>
  </si>
  <si>
    <t>74</t>
    <phoneticPr fontId="3" type="noConversion"/>
  </si>
  <si>
    <t>16</t>
    <phoneticPr fontId="3" type="noConversion"/>
  </si>
  <si>
    <t>9명</t>
    <phoneticPr fontId="3" type="noConversion"/>
  </si>
  <si>
    <t>동국대 경주 불교학생회</t>
    <phoneticPr fontId="3" type="noConversion"/>
  </si>
  <si>
    <t>28</t>
    <phoneticPr fontId="3" type="noConversion"/>
  </si>
  <si>
    <t>2024 행복바라미 지원금 현황</t>
    <phoneticPr fontId="3" type="noConversion"/>
  </si>
  <si>
    <t>이00</t>
    <phoneticPr fontId="3" type="noConversion"/>
  </si>
  <si>
    <t>육0</t>
    <phoneticPr fontId="3" type="noConversion"/>
  </si>
  <si>
    <t>문00</t>
    <phoneticPr fontId="3" type="noConversion"/>
  </si>
  <si>
    <t>김00</t>
    <phoneticPr fontId="3" type="noConversion"/>
  </si>
  <si>
    <t>염00</t>
    <phoneticPr fontId="3" type="noConversion"/>
  </si>
  <si>
    <t>유00</t>
    <phoneticPr fontId="3" type="noConversion"/>
  </si>
  <si>
    <t>박00</t>
    <phoneticPr fontId="3" type="noConversion"/>
  </si>
  <si>
    <t>최00</t>
    <phoneticPr fontId="3" type="noConversion"/>
  </si>
  <si>
    <t>황00</t>
    <phoneticPr fontId="3" type="noConversion"/>
  </si>
  <si>
    <t>정00</t>
    <phoneticPr fontId="3" type="noConversion"/>
  </si>
  <si>
    <t>신00</t>
    <phoneticPr fontId="3" type="noConversion"/>
  </si>
  <si>
    <t>오00</t>
    <phoneticPr fontId="3" type="noConversion"/>
  </si>
  <si>
    <t>순00</t>
    <phoneticPr fontId="3" type="noConversion"/>
  </si>
  <si>
    <t>안00</t>
    <phoneticPr fontId="3" type="noConversion"/>
  </si>
  <si>
    <t>조00</t>
    <phoneticPr fontId="3" type="noConversion"/>
  </si>
  <si>
    <t>송00</t>
    <phoneticPr fontId="3" type="noConversion"/>
  </si>
  <si>
    <t>노00</t>
    <phoneticPr fontId="3" type="noConversion"/>
  </si>
  <si>
    <t>장00</t>
    <phoneticPr fontId="3" type="noConversion"/>
  </si>
  <si>
    <t>주00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</si>
</sst>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8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6" fillId="0" borderId="1" xfId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6" fontId="11" fillId="0" borderId="0" xfId="0" applyNumberFormat="1" applyFont="1">
      <alignment vertical="center"/>
    </xf>
    <xf numFmtId="0" fontId="6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>
      <alignment vertical="center"/>
    </xf>
    <xf numFmtId="0" fontId="12" fillId="0" borderId="0" xfId="0" applyFont="1" applyAlignment="1">
      <alignment horizontal="center" vertical="center"/>
    </xf>
  </cellXfs>
  <cellStyles count="3">
    <cellStyle name="쉼표 [0]" xfId="1" builtinId="6"/>
    <cellStyle name="쉼표 [0] 2" xfId="2" xr:uid="{EF09D534-FDDE-43E3-820F-7EE4BE1900F1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1791B-BC69-4B8A-8026-3396D9D8348D}">
  <dimension ref="A1:J57"/>
  <sheetViews>
    <sheetView tabSelected="1" topLeftCell="A24" workbookViewId="0">
      <selection activeCell="K46" sqref="K46"/>
    </sheetView>
  </sheetViews>
  <sheetFormatPr defaultRowHeight="16.5" x14ac:dyDescent="0.3"/>
  <cols>
    <col min="2" max="2" width="16.875" bestFit="1" customWidth="1"/>
    <col min="6" max="6" width="10.75" customWidth="1"/>
  </cols>
  <sheetData>
    <row r="1" spans="1:10" ht="20.25" x14ac:dyDescent="0.3">
      <c r="A1" s="36" t="s">
        <v>70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37" customFormat="1" ht="20.25" x14ac:dyDescent="0.3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3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x14ac:dyDescent="0.3">
      <c r="A4" s="1"/>
      <c r="B4" s="1"/>
      <c r="C4" s="2"/>
      <c r="D4" s="1"/>
      <c r="E4" s="3"/>
      <c r="F4" s="1"/>
      <c r="G4" s="1"/>
      <c r="H4" s="1"/>
      <c r="I4" s="1"/>
      <c r="J4" s="1"/>
    </row>
    <row r="5" spans="1:10" x14ac:dyDescent="0.3">
      <c r="A5" s="4">
        <v>1</v>
      </c>
      <c r="B5" s="5" t="s">
        <v>10</v>
      </c>
      <c r="C5" s="6" t="s">
        <v>71</v>
      </c>
      <c r="D5" s="7" t="s">
        <v>11</v>
      </c>
      <c r="E5" s="8" t="s">
        <v>12</v>
      </c>
      <c r="F5" s="9">
        <v>1700000</v>
      </c>
      <c r="G5" s="10" t="s">
        <v>13</v>
      </c>
      <c r="H5" s="10" t="s">
        <v>13</v>
      </c>
      <c r="I5" s="10" t="s">
        <v>14</v>
      </c>
      <c r="J5" s="10" t="s">
        <v>15</v>
      </c>
    </row>
    <row r="6" spans="1:10" x14ac:dyDescent="0.3">
      <c r="A6" s="4"/>
      <c r="B6" s="11" t="s">
        <v>16</v>
      </c>
      <c r="C6" s="11" t="s">
        <v>17</v>
      </c>
      <c r="D6" s="12"/>
      <c r="E6" s="13"/>
      <c r="F6" s="14">
        <f>SUM(F5:F5)</f>
        <v>1700000</v>
      </c>
      <c r="G6" s="10"/>
      <c r="H6" s="10"/>
      <c r="I6" s="10"/>
      <c r="J6" s="10"/>
    </row>
    <row r="7" spans="1:10" x14ac:dyDescent="0.3">
      <c r="A7" s="4">
        <v>2</v>
      </c>
      <c r="B7" s="15" t="s">
        <v>18</v>
      </c>
      <c r="C7" s="6" t="s">
        <v>72</v>
      </c>
      <c r="D7" s="7" t="s">
        <v>19</v>
      </c>
      <c r="E7" s="8" t="s">
        <v>20</v>
      </c>
      <c r="F7" s="9">
        <v>500000</v>
      </c>
      <c r="G7" s="10" t="s">
        <v>21</v>
      </c>
      <c r="H7" s="10" t="s">
        <v>13</v>
      </c>
      <c r="I7" s="10" t="s">
        <v>22</v>
      </c>
      <c r="J7" s="10" t="s">
        <v>15</v>
      </c>
    </row>
    <row r="8" spans="1:10" x14ac:dyDescent="0.3">
      <c r="A8" s="4">
        <v>3</v>
      </c>
      <c r="B8" s="16"/>
      <c r="C8" s="6" t="s">
        <v>73</v>
      </c>
      <c r="D8" s="7" t="s">
        <v>19</v>
      </c>
      <c r="E8" s="8" t="s">
        <v>23</v>
      </c>
      <c r="F8" s="9">
        <v>500000</v>
      </c>
      <c r="G8" s="10" t="s">
        <v>21</v>
      </c>
      <c r="H8" s="10" t="s">
        <v>13</v>
      </c>
      <c r="I8" s="10" t="s">
        <v>22</v>
      </c>
      <c r="J8" s="10" t="s">
        <v>15</v>
      </c>
    </row>
    <row r="9" spans="1:10" x14ac:dyDescent="0.3">
      <c r="A9" s="4">
        <v>4</v>
      </c>
      <c r="B9" s="16"/>
      <c r="C9" s="6" t="s">
        <v>74</v>
      </c>
      <c r="D9" s="7" t="s">
        <v>19</v>
      </c>
      <c r="E9" s="8" t="s">
        <v>24</v>
      </c>
      <c r="F9" s="9">
        <v>1000000</v>
      </c>
      <c r="G9" s="10" t="s">
        <v>13</v>
      </c>
      <c r="H9" s="10" t="s">
        <v>13</v>
      </c>
      <c r="I9" s="10" t="s">
        <v>22</v>
      </c>
      <c r="J9" s="10" t="s">
        <v>15</v>
      </c>
    </row>
    <row r="10" spans="1:10" x14ac:dyDescent="0.3">
      <c r="A10" s="4">
        <v>5</v>
      </c>
      <c r="B10" s="16"/>
      <c r="C10" s="17" t="s">
        <v>71</v>
      </c>
      <c r="D10" s="6" t="s">
        <v>19</v>
      </c>
      <c r="E10" s="6">
        <v>68</v>
      </c>
      <c r="F10" s="9">
        <v>500000</v>
      </c>
      <c r="G10" s="10" t="s">
        <v>13</v>
      </c>
      <c r="H10" s="10" t="s">
        <v>13</v>
      </c>
      <c r="I10" s="10" t="s">
        <v>22</v>
      </c>
      <c r="J10" s="10" t="s">
        <v>25</v>
      </c>
    </row>
    <row r="11" spans="1:10" x14ac:dyDescent="0.3">
      <c r="A11" s="4">
        <v>6</v>
      </c>
      <c r="B11" s="16"/>
      <c r="C11" s="6" t="s">
        <v>75</v>
      </c>
      <c r="D11" s="7" t="s">
        <v>11</v>
      </c>
      <c r="E11" s="8" t="s">
        <v>26</v>
      </c>
      <c r="F11" s="9">
        <v>1000000</v>
      </c>
      <c r="G11" s="10" t="s">
        <v>21</v>
      </c>
      <c r="H11" s="10" t="s">
        <v>13</v>
      </c>
      <c r="I11" s="10" t="s">
        <v>27</v>
      </c>
      <c r="J11" s="10" t="s">
        <v>25</v>
      </c>
    </row>
    <row r="12" spans="1:10" x14ac:dyDescent="0.3">
      <c r="A12" s="4">
        <v>7</v>
      </c>
      <c r="B12" s="16"/>
      <c r="C12" s="6" t="s">
        <v>76</v>
      </c>
      <c r="D12" s="7" t="s">
        <v>19</v>
      </c>
      <c r="E12" s="8" t="s">
        <v>28</v>
      </c>
      <c r="F12" s="9">
        <v>1000000</v>
      </c>
      <c r="G12" s="10" t="s">
        <v>21</v>
      </c>
      <c r="H12" s="10" t="s">
        <v>29</v>
      </c>
      <c r="I12" s="10" t="s">
        <v>30</v>
      </c>
      <c r="J12" s="10" t="s">
        <v>25</v>
      </c>
    </row>
    <row r="13" spans="1:10" x14ac:dyDescent="0.3">
      <c r="A13" s="4">
        <v>8</v>
      </c>
      <c r="B13" s="16"/>
      <c r="C13" s="6" t="s">
        <v>77</v>
      </c>
      <c r="D13" s="7" t="s">
        <v>11</v>
      </c>
      <c r="E13" s="8" t="s">
        <v>31</v>
      </c>
      <c r="F13" s="9">
        <v>500000</v>
      </c>
      <c r="G13" s="10" t="s">
        <v>13</v>
      </c>
      <c r="H13" s="10" t="s">
        <v>29</v>
      </c>
      <c r="I13" s="10" t="s">
        <v>22</v>
      </c>
      <c r="J13" s="10" t="s">
        <v>32</v>
      </c>
    </row>
    <row r="14" spans="1:10" x14ac:dyDescent="0.3">
      <c r="A14" s="4">
        <v>9</v>
      </c>
      <c r="B14" s="16"/>
      <c r="C14" s="17" t="s">
        <v>78</v>
      </c>
      <c r="D14" s="6" t="s">
        <v>19</v>
      </c>
      <c r="E14" s="6">
        <v>84</v>
      </c>
      <c r="F14" s="9">
        <v>500000</v>
      </c>
      <c r="G14" s="10" t="s">
        <v>21</v>
      </c>
      <c r="H14" s="10" t="s">
        <v>29</v>
      </c>
      <c r="I14" s="10" t="s">
        <v>30</v>
      </c>
      <c r="J14" s="10" t="s">
        <v>32</v>
      </c>
    </row>
    <row r="15" spans="1:10" x14ac:dyDescent="0.3">
      <c r="A15" s="4">
        <v>10</v>
      </c>
      <c r="B15" s="16"/>
      <c r="C15" s="17" t="s">
        <v>79</v>
      </c>
      <c r="D15" s="6" t="s">
        <v>19</v>
      </c>
      <c r="E15" s="6">
        <v>69</v>
      </c>
      <c r="F15" s="9">
        <v>500000</v>
      </c>
      <c r="G15" s="10" t="s">
        <v>21</v>
      </c>
      <c r="H15" s="10" t="s">
        <v>13</v>
      </c>
      <c r="I15" s="10" t="s">
        <v>22</v>
      </c>
      <c r="J15" s="10" t="s">
        <v>32</v>
      </c>
    </row>
    <row r="16" spans="1:10" x14ac:dyDescent="0.3">
      <c r="A16" s="4">
        <v>11</v>
      </c>
      <c r="B16" s="16"/>
      <c r="C16" s="6" t="s">
        <v>74</v>
      </c>
      <c r="D16" s="7" t="s">
        <v>19</v>
      </c>
      <c r="E16" s="8" t="s">
        <v>33</v>
      </c>
      <c r="F16" s="9">
        <v>500000</v>
      </c>
      <c r="G16" s="10" t="s">
        <v>21</v>
      </c>
      <c r="H16" s="10" t="s">
        <v>29</v>
      </c>
      <c r="I16" s="10" t="s">
        <v>30</v>
      </c>
      <c r="J16" s="10" t="s">
        <v>32</v>
      </c>
    </row>
    <row r="17" spans="1:10" x14ac:dyDescent="0.3">
      <c r="A17" s="4">
        <v>12</v>
      </c>
      <c r="B17" s="16"/>
      <c r="C17" s="17" t="s">
        <v>80</v>
      </c>
      <c r="D17" s="6" t="s">
        <v>19</v>
      </c>
      <c r="E17" s="6">
        <v>68</v>
      </c>
      <c r="F17" s="9">
        <v>500000</v>
      </c>
      <c r="G17" s="10" t="s">
        <v>21</v>
      </c>
      <c r="H17" s="10" t="s">
        <v>34</v>
      </c>
      <c r="I17" s="10" t="s">
        <v>30</v>
      </c>
      <c r="J17" s="10" t="s">
        <v>32</v>
      </c>
    </row>
    <row r="18" spans="1:10" x14ac:dyDescent="0.3">
      <c r="A18" s="4">
        <v>13</v>
      </c>
      <c r="B18" s="16"/>
      <c r="C18" s="17" t="s">
        <v>74</v>
      </c>
      <c r="D18" s="6" t="s">
        <v>11</v>
      </c>
      <c r="E18" s="6">
        <v>16</v>
      </c>
      <c r="F18" s="9">
        <v>500000</v>
      </c>
      <c r="G18" s="10" t="s">
        <v>13</v>
      </c>
      <c r="H18" s="10" t="s">
        <v>13</v>
      </c>
      <c r="I18" s="10" t="s">
        <v>27</v>
      </c>
      <c r="J18" s="10" t="s">
        <v>32</v>
      </c>
    </row>
    <row r="19" spans="1:10" x14ac:dyDescent="0.3">
      <c r="A19" s="4">
        <v>14</v>
      </c>
      <c r="B19" s="16"/>
      <c r="C19" s="6" t="s">
        <v>78</v>
      </c>
      <c r="D19" s="7" t="s">
        <v>11</v>
      </c>
      <c r="E19" s="8" t="s">
        <v>35</v>
      </c>
      <c r="F19" s="9">
        <v>500000</v>
      </c>
      <c r="G19" s="10" t="s">
        <v>21</v>
      </c>
      <c r="H19" s="10" t="s">
        <v>36</v>
      </c>
      <c r="I19" s="10" t="s">
        <v>37</v>
      </c>
      <c r="J19" s="10" t="s">
        <v>32</v>
      </c>
    </row>
    <row r="20" spans="1:10" x14ac:dyDescent="0.3">
      <c r="A20" s="4">
        <v>15</v>
      </c>
      <c r="B20" s="16"/>
      <c r="C20" s="17" t="s">
        <v>71</v>
      </c>
      <c r="D20" s="6" t="s">
        <v>11</v>
      </c>
      <c r="E20" s="6">
        <v>68</v>
      </c>
      <c r="F20" s="9">
        <v>1000000</v>
      </c>
      <c r="G20" s="10" t="s">
        <v>21</v>
      </c>
      <c r="H20" s="10" t="s">
        <v>13</v>
      </c>
      <c r="I20" s="10" t="s">
        <v>30</v>
      </c>
      <c r="J20" s="10" t="s">
        <v>32</v>
      </c>
    </row>
    <row r="21" spans="1:10" x14ac:dyDescent="0.3">
      <c r="A21" s="4">
        <v>16</v>
      </c>
      <c r="B21" s="16"/>
      <c r="C21" s="17" t="s">
        <v>77</v>
      </c>
      <c r="D21" s="6" t="s">
        <v>11</v>
      </c>
      <c r="E21" s="6">
        <v>50</v>
      </c>
      <c r="F21" s="9">
        <v>500000</v>
      </c>
      <c r="G21" s="10" t="s">
        <v>13</v>
      </c>
      <c r="H21" s="10" t="s">
        <v>13</v>
      </c>
      <c r="I21" s="10" t="s">
        <v>22</v>
      </c>
      <c r="J21" s="10" t="s">
        <v>25</v>
      </c>
    </row>
    <row r="22" spans="1:10" x14ac:dyDescent="0.3">
      <c r="A22" s="4">
        <v>17</v>
      </c>
      <c r="B22" s="16"/>
      <c r="C22" s="17" t="s">
        <v>81</v>
      </c>
      <c r="D22" s="6" t="s">
        <v>11</v>
      </c>
      <c r="E22" s="6">
        <v>67</v>
      </c>
      <c r="F22" s="9">
        <v>500000</v>
      </c>
      <c r="G22" s="10" t="s">
        <v>21</v>
      </c>
      <c r="H22" s="10" t="s">
        <v>34</v>
      </c>
      <c r="I22" s="10" t="s">
        <v>30</v>
      </c>
      <c r="J22" s="10" t="s">
        <v>32</v>
      </c>
    </row>
    <row r="23" spans="1:10" x14ac:dyDescent="0.3">
      <c r="A23" s="4"/>
      <c r="B23" s="11" t="s">
        <v>16</v>
      </c>
      <c r="C23" s="11" t="s">
        <v>38</v>
      </c>
      <c r="D23" s="12"/>
      <c r="E23" s="13"/>
      <c r="F23" s="14">
        <f>SUM(F7:F22)</f>
        <v>10000000</v>
      </c>
      <c r="G23" s="18"/>
      <c r="H23" s="18"/>
      <c r="I23" s="18"/>
      <c r="J23" s="18"/>
    </row>
    <row r="24" spans="1:10" x14ac:dyDescent="0.3">
      <c r="A24" s="4">
        <v>18</v>
      </c>
      <c r="B24" s="5" t="s">
        <v>39</v>
      </c>
      <c r="C24" s="6" t="s">
        <v>82</v>
      </c>
      <c r="D24" s="7" t="s">
        <v>19</v>
      </c>
      <c r="E24" s="8" t="s">
        <v>40</v>
      </c>
      <c r="F24" s="9">
        <v>700000</v>
      </c>
      <c r="G24" s="18" t="s">
        <v>13</v>
      </c>
      <c r="H24" s="18" t="s">
        <v>13</v>
      </c>
      <c r="I24" s="18" t="s">
        <v>30</v>
      </c>
      <c r="J24" s="18" t="s">
        <v>32</v>
      </c>
    </row>
    <row r="25" spans="1:10" x14ac:dyDescent="0.3">
      <c r="A25" s="4"/>
      <c r="B25" s="11" t="s">
        <v>16</v>
      </c>
      <c r="C25" s="11" t="s">
        <v>17</v>
      </c>
      <c r="D25" s="12"/>
      <c r="E25" s="13"/>
      <c r="F25" s="14">
        <f>SUM(F24)</f>
        <v>700000</v>
      </c>
      <c r="G25" s="18"/>
      <c r="H25" s="18"/>
      <c r="I25" s="18"/>
      <c r="J25" s="18"/>
    </row>
    <row r="26" spans="1:10" x14ac:dyDescent="0.3">
      <c r="A26" s="4">
        <v>19</v>
      </c>
      <c r="B26" s="19" t="s">
        <v>41</v>
      </c>
      <c r="C26" s="6" t="s">
        <v>71</v>
      </c>
      <c r="D26" s="7" t="s">
        <v>11</v>
      </c>
      <c r="E26" s="8" t="s">
        <v>42</v>
      </c>
      <c r="F26" s="9">
        <v>200000</v>
      </c>
      <c r="G26" s="18" t="s">
        <v>21</v>
      </c>
      <c r="H26" s="18" t="s">
        <v>13</v>
      </c>
      <c r="I26" s="18" t="s">
        <v>22</v>
      </c>
      <c r="J26" s="18" t="s">
        <v>15</v>
      </c>
    </row>
    <row r="27" spans="1:10" x14ac:dyDescent="0.3">
      <c r="A27" s="4">
        <v>20</v>
      </c>
      <c r="B27" s="20"/>
      <c r="C27" s="6" t="s">
        <v>79</v>
      </c>
      <c r="D27" s="7" t="s">
        <v>19</v>
      </c>
      <c r="E27" s="8" t="s">
        <v>43</v>
      </c>
      <c r="F27" s="9">
        <v>200000</v>
      </c>
      <c r="G27" s="18" t="s">
        <v>21</v>
      </c>
      <c r="H27" s="18" t="s">
        <v>13</v>
      </c>
      <c r="I27" s="18" t="s">
        <v>14</v>
      </c>
      <c r="J27" s="18" t="s">
        <v>15</v>
      </c>
    </row>
    <row r="28" spans="1:10" x14ac:dyDescent="0.3">
      <c r="A28" s="4">
        <v>21</v>
      </c>
      <c r="B28" s="20"/>
      <c r="C28" s="6" t="s">
        <v>83</v>
      </c>
      <c r="D28" s="7" t="s">
        <v>11</v>
      </c>
      <c r="E28" s="8" t="s">
        <v>24</v>
      </c>
      <c r="F28" s="9">
        <v>200000</v>
      </c>
      <c r="G28" s="18" t="s">
        <v>21</v>
      </c>
      <c r="H28" s="18" t="s">
        <v>13</v>
      </c>
      <c r="I28" s="18" t="s">
        <v>22</v>
      </c>
      <c r="J28" s="18" t="s">
        <v>15</v>
      </c>
    </row>
    <row r="29" spans="1:10" x14ac:dyDescent="0.3">
      <c r="A29" s="4">
        <v>22</v>
      </c>
      <c r="B29" s="20"/>
      <c r="C29" s="6" t="s">
        <v>74</v>
      </c>
      <c r="D29" s="7" t="s">
        <v>19</v>
      </c>
      <c r="E29" s="8" t="s">
        <v>43</v>
      </c>
      <c r="F29" s="9">
        <v>200000</v>
      </c>
      <c r="G29" s="18" t="s">
        <v>21</v>
      </c>
      <c r="H29" s="18" t="s">
        <v>13</v>
      </c>
      <c r="I29" s="18" t="s">
        <v>14</v>
      </c>
      <c r="J29" s="18" t="s">
        <v>15</v>
      </c>
    </row>
    <row r="30" spans="1:10" x14ac:dyDescent="0.3">
      <c r="A30" s="4">
        <v>23</v>
      </c>
      <c r="B30" s="21"/>
      <c r="C30" s="6" t="s">
        <v>81</v>
      </c>
      <c r="D30" s="7" t="s">
        <v>19</v>
      </c>
      <c r="E30" s="8" t="s">
        <v>44</v>
      </c>
      <c r="F30" s="9">
        <v>200000</v>
      </c>
      <c r="G30" s="18" t="s">
        <v>21</v>
      </c>
      <c r="H30" s="18" t="s">
        <v>13</v>
      </c>
      <c r="I30" s="18" t="s">
        <v>22</v>
      </c>
      <c r="J30" s="18" t="s">
        <v>15</v>
      </c>
    </row>
    <row r="31" spans="1:10" x14ac:dyDescent="0.3">
      <c r="A31" s="4"/>
      <c r="B31" s="11" t="s">
        <v>16</v>
      </c>
      <c r="C31" s="11" t="s">
        <v>45</v>
      </c>
      <c r="D31" s="12"/>
      <c r="E31" s="13"/>
      <c r="F31" s="14">
        <f>SUM(F26:F30)</f>
        <v>1000000</v>
      </c>
      <c r="G31" s="18"/>
      <c r="H31" s="18"/>
      <c r="I31" s="18"/>
      <c r="J31" s="18"/>
    </row>
    <row r="32" spans="1:10" x14ac:dyDescent="0.3">
      <c r="A32" s="4">
        <v>24</v>
      </c>
      <c r="B32" s="22" t="s">
        <v>46</v>
      </c>
      <c r="C32" s="6" t="s">
        <v>77</v>
      </c>
      <c r="D32" s="7" t="s">
        <v>19</v>
      </c>
      <c r="E32" s="8" t="s">
        <v>47</v>
      </c>
      <c r="F32" s="9">
        <v>500000</v>
      </c>
      <c r="G32" s="18" t="s">
        <v>48</v>
      </c>
      <c r="H32" s="18" t="s">
        <v>13</v>
      </c>
      <c r="I32" s="18" t="s">
        <v>27</v>
      </c>
      <c r="J32" s="18" t="s">
        <v>32</v>
      </c>
    </row>
    <row r="33" spans="1:10" x14ac:dyDescent="0.3">
      <c r="A33" s="4">
        <v>25</v>
      </c>
      <c r="B33" s="23"/>
      <c r="C33" s="6" t="s">
        <v>84</v>
      </c>
      <c r="D33" s="7" t="s">
        <v>11</v>
      </c>
      <c r="E33" s="8" t="s">
        <v>49</v>
      </c>
      <c r="F33" s="9">
        <v>500000</v>
      </c>
      <c r="G33" s="18" t="s">
        <v>13</v>
      </c>
      <c r="H33" s="18" t="s">
        <v>13</v>
      </c>
      <c r="I33" s="18" t="s">
        <v>27</v>
      </c>
      <c r="J33" s="18" t="s">
        <v>32</v>
      </c>
    </row>
    <row r="34" spans="1:10" x14ac:dyDescent="0.3">
      <c r="A34" s="4">
        <v>26</v>
      </c>
      <c r="B34" s="23"/>
      <c r="C34" s="6" t="s">
        <v>77</v>
      </c>
      <c r="D34" s="7" t="s">
        <v>19</v>
      </c>
      <c r="E34" s="8" t="s">
        <v>50</v>
      </c>
      <c r="F34" s="9">
        <v>500000</v>
      </c>
      <c r="G34" s="18" t="s">
        <v>13</v>
      </c>
      <c r="H34" s="18" t="s">
        <v>36</v>
      </c>
      <c r="I34" s="18" t="s">
        <v>37</v>
      </c>
      <c r="J34" s="18" t="s">
        <v>15</v>
      </c>
    </row>
    <row r="35" spans="1:10" x14ac:dyDescent="0.3">
      <c r="A35" s="4">
        <v>27</v>
      </c>
      <c r="B35" s="23"/>
      <c r="C35" s="6" t="s">
        <v>85</v>
      </c>
      <c r="D35" s="7" t="s">
        <v>19</v>
      </c>
      <c r="E35" s="8" t="s">
        <v>47</v>
      </c>
      <c r="F35" s="9">
        <v>500000</v>
      </c>
      <c r="G35" s="18" t="s">
        <v>48</v>
      </c>
      <c r="H35" s="18" t="s">
        <v>34</v>
      </c>
      <c r="I35" s="18" t="s">
        <v>30</v>
      </c>
      <c r="J35" s="18" t="s">
        <v>32</v>
      </c>
    </row>
    <row r="36" spans="1:10" x14ac:dyDescent="0.3">
      <c r="A36" s="4">
        <v>28</v>
      </c>
      <c r="B36" s="23"/>
      <c r="C36" s="6" t="s">
        <v>74</v>
      </c>
      <c r="D36" s="7" t="s">
        <v>19</v>
      </c>
      <c r="E36" s="8" t="s">
        <v>51</v>
      </c>
      <c r="F36" s="9">
        <v>500000</v>
      </c>
      <c r="G36" s="18" t="s">
        <v>21</v>
      </c>
      <c r="H36" s="18" t="s">
        <v>13</v>
      </c>
      <c r="I36" s="18" t="s">
        <v>27</v>
      </c>
      <c r="J36" s="18" t="s">
        <v>32</v>
      </c>
    </row>
    <row r="37" spans="1:10" x14ac:dyDescent="0.3">
      <c r="A37" s="4">
        <v>29</v>
      </c>
      <c r="B37" s="23"/>
      <c r="C37" s="6" t="s">
        <v>81</v>
      </c>
      <c r="D37" s="7" t="s">
        <v>19</v>
      </c>
      <c r="E37" s="8" t="s">
        <v>50</v>
      </c>
      <c r="F37" s="9">
        <v>500000</v>
      </c>
      <c r="G37" s="18" t="s">
        <v>21</v>
      </c>
      <c r="H37" s="18" t="s">
        <v>13</v>
      </c>
      <c r="I37" s="18" t="s">
        <v>14</v>
      </c>
      <c r="J37" s="18" t="s">
        <v>32</v>
      </c>
    </row>
    <row r="38" spans="1:10" x14ac:dyDescent="0.3">
      <c r="A38" s="24"/>
      <c r="B38" s="11" t="s">
        <v>16</v>
      </c>
      <c r="C38" s="11" t="s">
        <v>52</v>
      </c>
      <c r="D38" s="12"/>
      <c r="E38" s="13"/>
      <c r="F38" s="14">
        <f>SUM(F32:F37)</f>
        <v>3000000</v>
      </c>
      <c r="G38" s="18"/>
      <c r="H38" s="18"/>
      <c r="I38" s="18"/>
      <c r="J38" s="18"/>
    </row>
    <row r="39" spans="1:10" x14ac:dyDescent="0.3">
      <c r="A39" s="4">
        <v>30</v>
      </c>
      <c r="B39" s="25" t="s">
        <v>53</v>
      </c>
      <c r="C39" s="6" t="s">
        <v>86</v>
      </c>
      <c r="D39" s="7" t="s">
        <v>19</v>
      </c>
      <c r="E39" s="8" t="s">
        <v>44</v>
      </c>
      <c r="F39" s="9">
        <v>300000</v>
      </c>
      <c r="G39" s="18" t="s">
        <v>13</v>
      </c>
      <c r="H39" s="18" t="s">
        <v>13</v>
      </c>
      <c r="I39" s="18" t="s">
        <v>27</v>
      </c>
      <c r="J39" s="18" t="s">
        <v>25</v>
      </c>
    </row>
    <row r="40" spans="1:10" x14ac:dyDescent="0.3">
      <c r="A40" s="4"/>
      <c r="B40" s="11" t="s">
        <v>16</v>
      </c>
      <c r="C40" s="11" t="s">
        <v>17</v>
      </c>
      <c r="D40" s="12"/>
      <c r="E40" s="13"/>
      <c r="F40" s="14">
        <f>SUM(F39:F39)</f>
        <v>300000</v>
      </c>
      <c r="G40" s="18"/>
      <c r="H40" s="18"/>
      <c r="I40" s="18"/>
      <c r="J40" s="18"/>
    </row>
    <row r="41" spans="1:10" x14ac:dyDescent="0.3">
      <c r="A41" s="4">
        <v>31</v>
      </c>
      <c r="B41" s="19" t="s">
        <v>54</v>
      </c>
      <c r="C41" s="6" t="s">
        <v>86</v>
      </c>
      <c r="D41" s="6" t="s">
        <v>19</v>
      </c>
      <c r="E41" s="26" t="s">
        <v>55</v>
      </c>
      <c r="F41" s="27">
        <v>800000</v>
      </c>
      <c r="G41" s="10" t="s">
        <v>21</v>
      </c>
      <c r="H41" s="18" t="s">
        <v>29</v>
      </c>
      <c r="I41" s="10" t="s">
        <v>30</v>
      </c>
      <c r="J41" s="10" t="s">
        <v>25</v>
      </c>
    </row>
    <row r="42" spans="1:10" x14ac:dyDescent="0.3">
      <c r="A42" s="4">
        <v>32</v>
      </c>
      <c r="B42" s="20"/>
      <c r="C42" s="6" t="s">
        <v>77</v>
      </c>
      <c r="D42" s="6" t="s">
        <v>19</v>
      </c>
      <c r="E42" s="26" t="s">
        <v>49</v>
      </c>
      <c r="F42" s="27">
        <v>700000</v>
      </c>
      <c r="G42" s="10" t="s">
        <v>21</v>
      </c>
      <c r="H42" s="18" t="s">
        <v>29</v>
      </c>
      <c r="I42" s="10" t="s">
        <v>30</v>
      </c>
      <c r="J42" s="10" t="s">
        <v>32</v>
      </c>
    </row>
    <row r="43" spans="1:10" x14ac:dyDescent="0.3">
      <c r="A43" s="4"/>
      <c r="B43" s="11" t="s">
        <v>16</v>
      </c>
      <c r="C43" s="11" t="s">
        <v>56</v>
      </c>
      <c r="D43" s="11"/>
      <c r="E43" s="28"/>
      <c r="F43" s="29">
        <f>SUM(F41:F42)</f>
        <v>1500000</v>
      </c>
      <c r="G43" s="10"/>
      <c r="H43" s="10"/>
      <c r="I43" s="10"/>
      <c r="J43" s="10"/>
    </row>
    <row r="44" spans="1:10" x14ac:dyDescent="0.3">
      <c r="A44" s="4">
        <v>33</v>
      </c>
      <c r="B44" s="15" t="s">
        <v>57</v>
      </c>
      <c r="C44" s="6" t="s">
        <v>77</v>
      </c>
      <c r="D44" s="6" t="s">
        <v>19</v>
      </c>
      <c r="E44" s="26" t="s">
        <v>58</v>
      </c>
      <c r="F44" s="27">
        <v>250000</v>
      </c>
      <c r="G44" s="10" t="s">
        <v>13</v>
      </c>
      <c r="H44" s="18" t="s">
        <v>29</v>
      </c>
      <c r="I44" s="10" t="s">
        <v>30</v>
      </c>
      <c r="J44" s="10" t="s">
        <v>32</v>
      </c>
    </row>
    <row r="45" spans="1:10" x14ac:dyDescent="0.3">
      <c r="A45" s="4">
        <v>34</v>
      </c>
      <c r="B45" s="30"/>
      <c r="C45" s="6" t="s">
        <v>71</v>
      </c>
      <c r="D45" s="6" t="s">
        <v>19</v>
      </c>
      <c r="E45" s="26" t="s">
        <v>59</v>
      </c>
      <c r="F45" s="27">
        <v>250000</v>
      </c>
      <c r="G45" s="10" t="s">
        <v>13</v>
      </c>
      <c r="H45" s="18" t="s">
        <v>29</v>
      </c>
      <c r="I45" s="10" t="s">
        <v>30</v>
      </c>
      <c r="J45" s="10" t="s">
        <v>32</v>
      </c>
    </row>
    <row r="46" spans="1:10" x14ac:dyDescent="0.3">
      <c r="A46" s="4"/>
      <c r="B46" s="11" t="s">
        <v>16</v>
      </c>
      <c r="C46" s="11" t="s">
        <v>60</v>
      </c>
      <c r="D46" s="11"/>
      <c r="E46" s="28"/>
      <c r="F46" s="29">
        <f>SUM(F44:F45)</f>
        <v>500000</v>
      </c>
      <c r="G46" s="10"/>
      <c r="H46" s="10"/>
      <c r="I46" s="10"/>
      <c r="J46" s="10"/>
    </row>
    <row r="47" spans="1:10" x14ac:dyDescent="0.3">
      <c r="A47" s="4">
        <v>35</v>
      </c>
      <c r="B47" s="15" t="s">
        <v>61</v>
      </c>
      <c r="C47" s="6" t="s">
        <v>76</v>
      </c>
      <c r="D47" s="6" t="s">
        <v>19</v>
      </c>
      <c r="E47" s="26" t="s">
        <v>62</v>
      </c>
      <c r="F47" s="27">
        <v>500000</v>
      </c>
      <c r="G47" s="10" t="s">
        <v>21</v>
      </c>
      <c r="H47" s="10" t="s">
        <v>13</v>
      </c>
      <c r="I47" s="10" t="s">
        <v>22</v>
      </c>
      <c r="J47" s="10" t="s">
        <v>32</v>
      </c>
    </row>
    <row r="48" spans="1:10" x14ac:dyDescent="0.3">
      <c r="A48" s="4">
        <v>36</v>
      </c>
      <c r="B48" s="16"/>
      <c r="C48" s="6" t="s">
        <v>77</v>
      </c>
      <c r="D48" s="6" t="s">
        <v>11</v>
      </c>
      <c r="E48" s="26" t="s">
        <v>63</v>
      </c>
      <c r="F48" s="27">
        <v>500000</v>
      </c>
      <c r="G48" s="10" t="s">
        <v>13</v>
      </c>
      <c r="H48" s="10" t="s">
        <v>13</v>
      </c>
      <c r="I48" s="10" t="s">
        <v>30</v>
      </c>
      <c r="J48" s="10" t="s">
        <v>32</v>
      </c>
    </row>
    <row r="49" spans="1:10" x14ac:dyDescent="0.3">
      <c r="A49" s="4">
        <v>37</v>
      </c>
      <c r="B49" s="16"/>
      <c r="C49" s="6" t="s">
        <v>77</v>
      </c>
      <c r="D49" s="6" t="s">
        <v>11</v>
      </c>
      <c r="E49" s="26" t="s">
        <v>64</v>
      </c>
      <c r="F49" s="27">
        <v>500000</v>
      </c>
      <c r="G49" s="10" t="s">
        <v>21</v>
      </c>
      <c r="H49" s="10" t="s">
        <v>13</v>
      </c>
      <c r="I49" s="10" t="s">
        <v>27</v>
      </c>
      <c r="J49" s="10" t="s">
        <v>15</v>
      </c>
    </row>
    <row r="50" spans="1:10" x14ac:dyDescent="0.3">
      <c r="A50" s="4">
        <v>38</v>
      </c>
      <c r="B50" s="16"/>
      <c r="C50" s="6" t="s">
        <v>71</v>
      </c>
      <c r="D50" s="6" t="s">
        <v>19</v>
      </c>
      <c r="E50" s="26" t="s">
        <v>64</v>
      </c>
      <c r="F50" s="27">
        <v>500000</v>
      </c>
      <c r="G50" s="10" t="s">
        <v>21</v>
      </c>
      <c r="H50" s="10" t="s">
        <v>13</v>
      </c>
      <c r="I50" s="10" t="s">
        <v>14</v>
      </c>
      <c r="J50" s="10" t="s">
        <v>15</v>
      </c>
    </row>
    <row r="51" spans="1:10" x14ac:dyDescent="0.3">
      <c r="A51" s="4">
        <v>39</v>
      </c>
      <c r="B51" s="16"/>
      <c r="C51" s="6" t="s">
        <v>87</v>
      </c>
      <c r="D51" s="6" t="s">
        <v>11</v>
      </c>
      <c r="E51" s="26" t="s">
        <v>65</v>
      </c>
      <c r="F51" s="27">
        <v>500000</v>
      </c>
      <c r="G51" s="10" t="s">
        <v>21</v>
      </c>
      <c r="H51" s="10" t="s">
        <v>13</v>
      </c>
      <c r="I51" s="10" t="s">
        <v>22</v>
      </c>
      <c r="J51" s="10" t="s">
        <v>32</v>
      </c>
    </row>
    <row r="52" spans="1:10" x14ac:dyDescent="0.3">
      <c r="A52" s="4">
        <v>40</v>
      </c>
      <c r="B52" s="16"/>
      <c r="C52" s="6" t="s">
        <v>88</v>
      </c>
      <c r="D52" s="6" t="s">
        <v>19</v>
      </c>
      <c r="E52" s="26" t="s">
        <v>66</v>
      </c>
      <c r="F52" s="27">
        <v>500000</v>
      </c>
      <c r="G52" s="10" t="s">
        <v>21</v>
      </c>
      <c r="H52" s="10" t="s">
        <v>36</v>
      </c>
      <c r="I52" s="10" t="s">
        <v>37</v>
      </c>
      <c r="J52" s="10" t="s">
        <v>15</v>
      </c>
    </row>
    <row r="53" spans="1:10" x14ac:dyDescent="0.3">
      <c r="A53" s="4">
        <v>41</v>
      </c>
      <c r="B53" s="16"/>
      <c r="C53" s="6" t="s">
        <v>77</v>
      </c>
      <c r="D53" s="6" t="s">
        <v>11</v>
      </c>
      <c r="E53" s="26" t="s">
        <v>55</v>
      </c>
      <c r="F53" s="27">
        <v>500000</v>
      </c>
      <c r="G53" s="10" t="s">
        <v>21</v>
      </c>
      <c r="H53" s="10" t="s">
        <v>34</v>
      </c>
      <c r="I53" s="10" t="s">
        <v>30</v>
      </c>
      <c r="J53" s="10" t="s">
        <v>32</v>
      </c>
    </row>
    <row r="54" spans="1:10" x14ac:dyDescent="0.3">
      <c r="A54" s="4"/>
      <c r="B54" s="11" t="s">
        <v>16</v>
      </c>
      <c r="C54" s="11" t="s">
        <v>67</v>
      </c>
      <c r="D54" s="11"/>
      <c r="E54" s="28"/>
      <c r="F54" s="29">
        <f>SUM(F47:F53)</f>
        <v>3500000</v>
      </c>
      <c r="G54" s="10"/>
      <c r="H54" s="10"/>
      <c r="I54" s="10"/>
      <c r="J54" s="10"/>
    </row>
    <row r="55" spans="1:10" x14ac:dyDescent="0.3">
      <c r="A55" s="4">
        <v>42</v>
      </c>
      <c r="B55" s="5" t="s">
        <v>68</v>
      </c>
      <c r="C55" s="6" t="s">
        <v>89</v>
      </c>
      <c r="D55" s="6" t="s">
        <v>11</v>
      </c>
      <c r="E55" s="26" t="s">
        <v>69</v>
      </c>
      <c r="F55" s="27">
        <v>332042</v>
      </c>
      <c r="G55" s="10" t="s">
        <v>13</v>
      </c>
      <c r="H55" s="18" t="s">
        <v>13</v>
      </c>
      <c r="I55" s="10" t="s">
        <v>22</v>
      </c>
      <c r="J55" s="10" t="s">
        <v>32</v>
      </c>
    </row>
    <row r="56" spans="1:10" x14ac:dyDescent="0.3">
      <c r="A56" s="4"/>
      <c r="B56" s="11" t="s">
        <v>16</v>
      </c>
      <c r="C56" s="11" t="s">
        <v>17</v>
      </c>
      <c r="D56" s="11"/>
      <c r="E56" s="28"/>
      <c r="F56" s="29">
        <f>SUM(F55:F55)</f>
        <v>332042</v>
      </c>
      <c r="G56" s="10"/>
      <c r="H56" s="10"/>
      <c r="I56" s="10"/>
      <c r="J56" s="10"/>
    </row>
    <row r="57" spans="1:10" x14ac:dyDescent="0.3">
      <c r="A57" s="31"/>
      <c r="B57" s="32"/>
      <c r="C57" s="32"/>
      <c r="D57" s="32"/>
      <c r="E57" s="33"/>
      <c r="F57" s="34">
        <f>F56+F54+F46+F43+F40+F38+F31+F25+F23+F6</f>
        <v>22532042</v>
      </c>
      <c r="G57" s="35"/>
      <c r="H57" s="35"/>
      <c r="I57" s="35"/>
      <c r="J57" s="35"/>
    </row>
  </sheetData>
  <mergeCells count="17">
    <mergeCell ref="B26:B30"/>
    <mergeCell ref="B32:B37"/>
    <mergeCell ref="B41:B42"/>
    <mergeCell ref="B44:B45"/>
    <mergeCell ref="B47:B53"/>
    <mergeCell ref="A1:J1"/>
    <mergeCell ref="F3:F4"/>
    <mergeCell ref="G3:G4"/>
    <mergeCell ref="H3:H4"/>
    <mergeCell ref="I3:I4"/>
    <mergeCell ref="J3:J4"/>
    <mergeCell ref="B7:B22"/>
    <mergeCell ref="A3:A4"/>
    <mergeCell ref="B3:B4"/>
    <mergeCell ref="C3:C4"/>
    <mergeCell ref="D3:D4"/>
    <mergeCell ref="E3:E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Jones DVM</dc:creator>
  <cp:lastModifiedBy>Jennifer Jones DVM</cp:lastModifiedBy>
  <dcterms:created xsi:type="dcterms:W3CDTF">2025-02-26T01:10:11Z</dcterms:created>
  <dcterms:modified xsi:type="dcterms:W3CDTF">2025-02-26T01:13:36Z</dcterms:modified>
</cp:coreProperties>
</file>